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Lenomar\OKŘ\Veřejné zakázky\Vybudování kontaktního místa pro veřejnost a kantýny ŽN 3\"/>
    </mc:Choice>
  </mc:AlternateContent>
  <xr:revisionPtr revIDLastSave="0" documentId="13_ncr:1_{09E15A80-6AFE-4B91-BE84-6107D5B8BD41}" xr6:coauthVersionLast="45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1" r:id="rId1"/>
  </sheets>
  <definedNames>
    <definedName name="_xlnm.Print_Area" localSheetId="0">REKAPITULACE!$B$1:$I$22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1" l="1"/>
  <c r="H15" i="1"/>
  <c r="H14" i="1"/>
  <c r="H13" i="1"/>
  <c r="H12" i="1"/>
  <c r="H10" i="1"/>
  <c r="H9" i="1"/>
  <c r="H8" i="1"/>
  <c r="I15" i="1"/>
  <c r="G17" i="1" l="1"/>
  <c r="H11" i="1" l="1"/>
  <c r="H17" i="1" l="1"/>
  <c r="I19" i="1" l="1"/>
  <c r="I8" i="1"/>
  <c r="I9" i="1"/>
  <c r="I10" i="1"/>
  <c r="I11" i="1"/>
  <c r="I12" i="1"/>
  <c r="I13" i="1"/>
  <c r="I14" i="1"/>
  <c r="I16" i="1"/>
  <c r="H19" i="1"/>
  <c r="I17" i="1" l="1"/>
  <c r="I21" i="1" s="1"/>
  <c r="H21" i="1"/>
  <c r="G21" i="1"/>
</calcChain>
</file>

<file path=xl/sharedStrings.xml><?xml version="1.0" encoding="utf-8"?>
<sst xmlns="http://schemas.openxmlformats.org/spreadsheetml/2006/main" count="42" uniqueCount="39">
  <si>
    <t>SO 01</t>
  </si>
  <si>
    <t>Architektonicko-stavební řešení</t>
  </si>
  <si>
    <t>D.1.1</t>
  </si>
  <si>
    <t>D.1.2</t>
  </si>
  <si>
    <t>D.1.3</t>
  </si>
  <si>
    <t>D.1.4</t>
  </si>
  <si>
    <t>D.1.4a</t>
  </si>
  <si>
    <t>D.1.4b</t>
  </si>
  <si>
    <t>D.1.4c</t>
  </si>
  <si>
    <t>D.1.4e</t>
  </si>
  <si>
    <t>Technika prostředí staveb</t>
  </si>
  <si>
    <t>Obsah přílohy:</t>
  </si>
  <si>
    <t xml:space="preserve">Vytápění </t>
  </si>
  <si>
    <t xml:space="preserve">Zakázka </t>
  </si>
  <si>
    <t>D.</t>
  </si>
  <si>
    <t>Dokumentace objektů a technických a technologických zařízení</t>
  </si>
  <si>
    <t>D.1</t>
  </si>
  <si>
    <t>Dokumentace stavebního nebo inženýrského objektu</t>
  </si>
  <si>
    <t>DPS (DVZ)</t>
  </si>
  <si>
    <t xml:space="preserve">Stupeň: </t>
  </si>
  <si>
    <t xml:space="preserve">Číslo zakázky: </t>
  </si>
  <si>
    <t>Vzduchotechnika</t>
  </si>
  <si>
    <t>VN+ON</t>
  </si>
  <si>
    <t>REKAPITULACE NÁKLADŮ</t>
  </si>
  <si>
    <t>Stavebně konstrukční část - viz D.1.1</t>
  </si>
  <si>
    <t>Požárně bezpečností řešení - viz D.1.1</t>
  </si>
  <si>
    <t>cena bez DPH</t>
  </si>
  <si>
    <t>cena s DPH</t>
  </si>
  <si>
    <t>Vedlejší a ostatní náklady</t>
  </si>
  <si>
    <t>REKAPITULACE NÁKLADŮ CELKEM</t>
  </si>
  <si>
    <t>Zdravotechnika</t>
  </si>
  <si>
    <t>1. STAVEBNÍ OBJEKTY + INŽENÝRSKÉ OBJEKTY</t>
  </si>
  <si>
    <t>CELKEM OBJEKT SO 01</t>
  </si>
  <si>
    <t>A-19-29</t>
  </si>
  <si>
    <t>Celý objekt</t>
  </si>
  <si>
    <t>Silnoproudé instalace</t>
  </si>
  <si>
    <t>Slaboproudé instalace</t>
  </si>
  <si>
    <t>DPH 21%</t>
  </si>
  <si>
    <t>Vybudování kontaktního místa pro veřejnost a kantýny 
v budově Žerotínova nám. 3,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</si>
</sst>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2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3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10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9"/>
      </bottom>
      <diagonal/>
    </border>
    <border>
      <left/>
      <right/>
      <top/>
      <bottom style="medium">
        <color indexed="4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4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11" borderId="0" applyNumberFormat="0" applyBorder="0" applyAlignment="0" applyProtection="0"/>
    <xf numFmtId="0" fontId="9" fillId="4" borderId="0" applyNumberFormat="0" applyBorder="0" applyAlignment="0" applyProtection="0"/>
    <xf numFmtId="0" fontId="10" fillId="0" borderId="21" applyNumberFormat="0" applyFill="0" applyAlignment="0" applyProtection="0"/>
    <xf numFmtId="0" fontId="11" fillId="12" borderId="0" applyNumberFormat="0" applyBorder="0" applyAlignment="0" applyProtection="0"/>
    <xf numFmtId="0" fontId="12" fillId="13" borderId="22" applyNumberFormat="0" applyAlignment="0" applyProtection="0"/>
    <xf numFmtId="0" fontId="13" fillId="0" borderId="23" applyNumberFormat="0" applyFill="0" applyAlignment="0" applyProtection="0"/>
    <xf numFmtId="0" fontId="14" fillId="0" borderId="24" applyNumberFormat="0" applyFill="0" applyAlignment="0" applyProtection="0"/>
    <xf numFmtId="0" fontId="15" fillId="0" borderId="2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5" borderId="26" applyNumberFormat="0" applyFont="0" applyAlignment="0" applyProtection="0"/>
    <xf numFmtId="0" fontId="18" fillId="0" borderId="27" applyNumberFormat="0" applyFill="0" applyAlignment="0" applyProtection="0"/>
    <xf numFmtId="0" fontId="19" fillId="14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4" borderId="28" applyNumberFormat="0" applyAlignment="0" applyProtection="0"/>
    <xf numFmtId="0" fontId="22" fillId="3" borderId="28" applyNumberFormat="0" applyAlignment="0" applyProtection="0"/>
    <xf numFmtId="0" fontId="23" fillId="3" borderId="29" applyNumberFormat="0" applyAlignment="0" applyProtection="0"/>
    <xf numFmtId="0" fontId="24" fillId="0" borderId="0" applyNumberFormat="0" applyFill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4" fillId="0" borderId="0"/>
  </cellStyleXfs>
  <cellXfs count="87">
    <xf numFmtId="0" fontId="0" fillId="0" borderId="0" xfId="0"/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0" fillId="0" borderId="8" xfId="0" applyFont="1" applyFill="1" applyBorder="1"/>
    <xf numFmtId="0" fontId="0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/>
    </xf>
    <xf numFmtId="0" fontId="2" fillId="0" borderId="32" xfId="0" applyFont="1" applyFill="1" applyBorder="1"/>
    <xf numFmtId="0" fontId="0" fillId="0" borderId="32" xfId="0" applyFill="1" applyBorder="1"/>
    <xf numFmtId="49" fontId="25" fillId="18" borderId="17" xfId="0" applyNumberFormat="1" applyFont="1" applyFill="1" applyBorder="1" applyAlignment="1">
      <alignment horizontal="center" vertical="center"/>
    </xf>
    <xf numFmtId="0" fontId="25" fillId="18" borderId="31" xfId="0" applyFont="1" applyFill="1" applyBorder="1" applyAlignment="1">
      <alignment horizontal="left" vertical="center"/>
    </xf>
    <xf numFmtId="0" fontId="1" fillId="18" borderId="0" xfId="0" applyFont="1" applyFill="1" applyBorder="1"/>
    <xf numFmtId="0" fontId="2" fillId="18" borderId="8" xfId="0" applyFont="1" applyFill="1" applyBorder="1"/>
    <xf numFmtId="0" fontId="0" fillId="18" borderId="15" xfId="0" applyFill="1" applyBorder="1"/>
    <xf numFmtId="0" fontId="1" fillId="0" borderId="8" xfId="0" applyFont="1" applyBorder="1" applyAlignment="1">
      <alignment horizontal="center"/>
    </xf>
    <xf numFmtId="0" fontId="0" fillId="0" borderId="0" xfId="0" applyAlignment="1">
      <alignment vertical="center"/>
    </xf>
    <xf numFmtId="0" fontId="27" fillId="18" borderId="8" xfId="0" applyFont="1" applyFill="1" applyBorder="1" applyAlignment="1">
      <alignment vertical="center"/>
    </xf>
    <xf numFmtId="0" fontId="0" fillId="0" borderId="0" xfId="0" applyFill="1"/>
    <xf numFmtId="0" fontId="1" fillId="0" borderId="8" xfId="0" applyFont="1" applyFill="1" applyBorder="1" applyAlignment="1">
      <alignment horizontal="left" vertical="center" wrapText="1"/>
    </xf>
    <xf numFmtId="49" fontId="1" fillId="18" borderId="3" xfId="0" applyNumberFormat="1" applyFont="1" applyFill="1" applyBorder="1" applyAlignment="1">
      <alignment vertical="center"/>
    </xf>
    <xf numFmtId="0" fontId="1" fillId="18" borderId="6" xfId="0" applyFont="1" applyFill="1" applyBorder="1" applyAlignment="1">
      <alignment wrapText="1"/>
    </xf>
    <xf numFmtId="0" fontId="0" fillId="0" borderId="0" xfId="0" applyFont="1"/>
    <xf numFmtId="164" fontId="4" fillId="0" borderId="2" xfId="0" applyNumberFormat="1" applyFont="1" applyBorder="1" applyAlignment="1">
      <alignment horizontal="left" vertical="center"/>
    </xf>
    <xf numFmtId="164" fontId="4" fillId="0" borderId="19" xfId="0" applyNumberFormat="1" applyFont="1" applyBorder="1" applyAlignment="1">
      <alignment horizontal="left" vertical="center"/>
    </xf>
    <xf numFmtId="164" fontId="0" fillId="0" borderId="13" xfId="0" applyNumberFormat="1" applyFill="1" applyBorder="1"/>
    <xf numFmtId="164" fontId="1" fillId="18" borderId="5" xfId="0" applyNumberFormat="1" applyFont="1" applyFill="1" applyBorder="1" applyAlignment="1">
      <alignment horizontal="center"/>
    </xf>
    <xf numFmtId="164" fontId="0" fillId="19" borderId="33" xfId="0" applyNumberFormat="1" applyFont="1" applyFill="1" applyBorder="1"/>
    <xf numFmtId="164" fontId="0" fillId="19" borderId="34" xfId="0" applyNumberFormat="1" applyFont="1" applyFill="1" applyBorder="1"/>
    <xf numFmtId="164" fontId="0" fillId="19" borderId="16" xfId="0" applyNumberFormat="1" applyFont="1" applyFill="1" applyBorder="1"/>
    <xf numFmtId="164" fontId="0" fillId="19" borderId="35" xfId="0" applyNumberFormat="1" applyFont="1" applyFill="1" applyBorder="1"/>
    <xf numFmtId="164" fontId="0" fillId="19" borderId="18" xfId="0" applyNumberFormat="1" applyFont="1" applyFill="1" applyBorder="1"/>
    <xf numFmtId="164" fontId="0" fillId="19" borderId="36" xfId="0" applyNumberFormat="1" applyFont="1" applyFill="1" applyBorder="1"/>
    <xf numFmtId="164" fontId="1" fillId="18" borderId="6" xfId="0" applyNumberFormat="1" applyFont="1" applyFill="1" applyBorder="1"/>
    <xf numFmtId="164" fontId="26" fillId="0" borderId="8" xfId="0" applyNumberFormat="1" applyFont="1" applyFill="1" applyBorder="1"/>
    <xf numFmtId="164" fontId="0" fillId="0" borderId="0" xfId="0" applyNumberFormat="1"/>
    <xf numFmtId="164" fontId="27" fillId="18" borderId="8" xfId="0" applyNumberFormat="1" applyFont="1" applyFill="1" applyBorder="1" applyAlignment="1">
      <alignment vertical="center"/>
    </xf>
    <xf numFmtId="164" fontId="0" fillId="0" borderId="37" xfId="0" applyNumberFormat="1" applyFont="1" applyBorder="1"/>
    <xf numFmtId="164" fontId="26" fillId="0" borderId="37" xfId="0" applyNumberFormat="1" applyFont="1" applyFill="1" applyBorder="1"/>
    <xf numFmtId="164" fontId="26" fillId="0" borderId="38" xfId="0" applyNumberFormat="1" applyFont="1" applyFill="1" applyBorder="1"/>
    <xf numFmtId="164" fontId="28" fillId="2" borderId="4" xfId="0" applyNumberFormat="1" applyFont="1" applyFill="1" applyBorder="1" applyAlignment="1">
      <alignment horizontal="right" vertical="center"/>
    </xf>
    <xf numFmtId="164" fontId="0" fillId="0" borderId="40" xfId="0" applyNumberFormat="1" applyFont="1" applyFill="1" applyBorder="1"/>
    <xf numFmtId="164" fontId="0" fillId="20" borderId="40" xfId="0" applyNumberFormat="1" applyFont="1" applyFill="1" applyBorder="1"/>
    <xf numFmtId="0" fontId="1" fillId="2" borderId="4" xfId="0" applyFont="1" applyFill="1" applyBorder="1" applyAlignment="1">
      <alignment horizontal="center"/>
    </xf>
    <xf numFmtId="164" fontId="28" fillId="2" borderId="42" xfId="0" applyNumberFormat="1" applyFont="1" applyFill="1" applyBorder="1" applyAlignment="1">
      <alignment horizontal="right" vertical="center"/>
    </xf>
    <xf numFmtId="0" fontId="26" fillId="0" borderId="19" xfId="0" applyFont="1" applyFill="1" applyBorder="1" applyAlignment="1">
      <alignment horizontal="left" vertical="center"/>
    </xf>
    <xf numFmtId="0" fontId="26" fillId="0" borderId="43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/>
    </xf>
    <xf numFmtId="0" fontId="29" fillId="0" borderId="44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29" fillId="0" borderId="43" xfId="0" applyFont="1" applyFill="1" applyBorder="1" applyAlignment="1">
      <alignment horizontal="center" vertical="center"/>
    </xf>
    <xf numFmtId="0" fontId="26" fillId="0" borderId="44" xfId="0" applyFont="1" applyFill="1" applyBorder="1" applyAlignment="1">
      <alignment horizontal="left" vertical="center"/>
    </xf>
    <xf numFmtId="0" fontId="29" fillId="0" borderId="45" xfId="0" applyFont="1" applyFill="1" applyBorder="1" applyAlignment="1">
      <alignment horizontal="center" vertical="center"/>
    </xf>
    <xf numFmtId="0" fontId="26" fillId="0" borderId="45" xfId="0" applyFont="1" applyFill="1" applyBorder="1" applyAlignment="1">
      <alignment horizontal="left" vertical="center"/>
    </xf>
    <xf numFmtId="164" fontId="0" fillId="20" borderId="39" xfId="0" applyNumberFormat="1" applyFont="1" applyFill="1" applyBorder="1"/>
    <xf numFmtId="164" fontId="26" fillId="20" borderId="40" xfId="0" applyNumberFormat="1" applyFont="1" applyFill="1" applyBorder="1"/>
    <xf numFmtId="164" fontId="26" fillId="20" borderId="41" xfId="0" applyNumberFormat="1" applyFont="1" applyFill="1" applyBorder="1"/>
    <xf numFmtId="164" fontId="0" fillId="20" borderId="8" xfId="0" applyNumberFormat="1" applyFont="1" applyFill="1" applyBorder="1"/>
    <xf numFmtId="0" fontId="1" fillId="0" borderId="12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49" fontId="25" fillId="0" borderId="12" xfId="0" applyNumberFormat="1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</cellXfs>
  <cellStyles count="50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2" xfId="29" xr:uid="{00000000-0005-0000-0000-00001C000000}"/>
    <cellStyle name="normální 3" xfId="30" xr:uid="{00000000-0005-0000-0000-00001D000000}"/>
    <cellStyle name="normální 4" xfId="31" xr:uid="{00000000-0005-0000-0000-00001E000000}"/>
    <cellStyle name="normální 5" xfId="32" xr:uid="{00000000-0005-0000-0000-00001F000000}"/>
    <cellStyle name="normální 6" xfId="33" xr:uid="{00000000-0005-0000-0000-000020000000}"/>
    <cellStyle name="normální 7" xfId="34" xr:uid="{00000000-0005-0000-0000-000021000000}"/>
    <cellStyle name="Normální 8" xfId="1" xr:uid="{00000000-0005-0000-0000-000022000000}"/>
    <cellStyle name="Normální 9" xfId="49" xr:uid="{00000000-0005-0000-0000-000023000000}"/>
    <cellStyle name="Poznámka 2" xfId="35" xr:uid="{00000000-0005-0000-0000-000024000000}"/>
    <cellStyle name="Propojená buňka 2" xfId="36" xr:uid="{00000000-0005-0000-0000-000025000000}"/>
    <cellStyle name="Správně 2" xfId="37" xr:uid="{00000000-0005-0000-0000-000026000000}"/>
    <cellStyle name="Text upozornění 2" xfId="38" xr:uid="{00000000-0005-0000-0000-000027000000}"/>
    <cellStyle name="Vstup 2" xfId="39" xr:uid="{00000000-0005-0000-0000-000028000000}"/>
    <cellStyle name="Výpočet 2" xfId="40" xr:uid="{00000000-0005-0000-0000-000029000000}"/>
    <cellStyle name="Výstup 2" xfId="41" xr:uid="{00000000-0005-0000-0000-00002A000000}"/>
    <cellStyle name="Vysvětlující text 2" xfId="42" xr:uid="{00000000-0005-0000-0000-00002B000000}"/>
    <cellStyle name="Zvýraznění 1 2" xfId="43" xr:uid="{00000000-0005-0000-0000-00002C000000}"/>
    <cellStyle name="Zvýraznění 2 2" xfId="44" xr:uid="{00000000-0005-0000-0000-00002D000000}"/>
    <cellStyle name="Zvýraznění 3 2" xfId="45" xr:uid="{00000000-0005-0000-0000-00002E000000}"/>
    <cellStyle name="Zvýraznění 4 2" xfId="46" xr:uid="{00000000-0005-0000-0000-00002F000000}"/>
    <cellStyle name="Zvýraznění 5 2" xfId="47" xr:uid="{00000000-0005-0000-0000-000030000000}"/>
    <cellStyle name="Zvýraznění 6 2" xfId="48" xr:uid="{00000000-0005-0000-0000-000031000000}"/>
  </cellStyles>
  <dxfs count="0"/>
  <tableStyles count="0" defaultTableStyle="TableStyleMedium2" defaultPivotStyle="PivotStyleLight16"/>
  <colors>
    <mruColors>
      <color rgb="FF99C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topLeftCell="B1" zoomScaleNormal="100" zoomScaleSheetLayoutView="100" workbookViewId="0">
      <selection activeCell="C1" sqref="C1:I1"/>
    </sheetView>
  </sheetViews>
  <sheetFormatPr defaultRowHeight="15" x14ac:dyDescent="0.25"/>
  <cols>
    <col min="1" max="1" width="28" hidden="1" customWidth="1"/>
    <col min="2" max="2" width="16.7109375" customWidth="1"/>
    <col min="3" max="3" width="11.5703125" customWidth="1"/>
    <col min="4" max="4" width="55.42578125" customWidth="1"/>
    <col min="5" max="5" width="9.28515625" customWidth="1"/>
    <col min="6" max="6" width="55.85546875" customWidth="1"/>
    <col min="7" max="7" width="18.7109375" style="38" customWidth="1"/>
    <col min="8" max="8" width="16.7109375" style="38" customWidth="1"/>
    <col min="9" max="9" width="18.5703125" style="38" customWidth="1"/>
  </cols>
  <sheetData>
    <row r="1" spans="1:9" ht="66" customHeight="1" thickBot="1" x14ac:dyDescent="0.3">
      <c r="A1" s="61" t="s">
        <v>13</v>
      </c>
      <c r="B1" s="63"/>
      <c r="C1" s="77" t="s">
        <v>38</v>
      </c>
      <c r="D1" s="78"/>
      <c r="E1" s="78"/>
      <c r="F1" s="78"/>
      <c r="G1" s="78"/>
      <c r="H1" s="78"/>
      <c r="I1" s="79"/>
    </row>
    <row r="2" spans="1:9" x14ac:dyDescent="0.25">
      <c r="A2" s="62"/>
      <c r="B2" s="64"/>
      <c r="C2" s="3" t="s">
        <v>20</v>
      </c>
      <c r="D2" s="4"/>
      <c r="E2" s="80" t="s">
        <v>33</v>
      </c>
      <c r="F2" s="81"/>
      <c r="G2" s="26"/>
      <c r="H2" s="26"/>
      <c r="I2" s="26"/>
    </row>
    <row r="3" spans="1:9" x14ac:dyDescent="0.25">
      <c r="A3" s="62"/>
      <c r="B3" s="64"/>
      <c r="C3" s="65" t="s">
        <v>19</v>
      </c>
      <c r="D3" s="66"/>
      <c r="E3" s="66" t="s">
        <v>18</v>
      </c>
      <c r="F3" s="82"/>
      <c r="G3" s="27"/>
      <c r="H3" s="27"/>
      <c r="I3" s="27"/>
    </row>
    <row r="4" spans="1:9" ht="15.75" thickBot="1" x14ac:dyDescent="0.3">
      <c r="A4" s="62"/>
      <c r="B4" s="64"/>
      <c r="C4" s="85" t="s">
        <v>11</v>
      </c>
      <c r="D4" s="86"/>
      <c r="E4" s="83" t="s">
        <v>23</v>
      </c>
      <c r="F4" s="84"/>
      <c r="G4" s="27"/>
      <c r="H4" s="27"/>
      <c r="I4" s="27"/>
    </row>
    <row r="5" spans="1:9" ht="30" customHeight="1" thickBot="1" x14ac:dyDescent="0.3">
      <c r="A5" s="1" t="s">
        <v>14</v>
      </c>
      <c r="B5" s="9" t="s">
        <v>14</v>
      </c>
      <c r="C5" s="10" t="s">
        <v>15</v>
      </c>
      <c r="D5" s="11"/>
      <c r="E5" s="11"/>
      <c r="F5" s="12"/>
      <c r="G5" s="28"/>
      <c r="H5" s="28"/>
      <c r="I5" s="28"/>
    </row>
    <row r="6" spans="1:9" ht="30" customHeight="1" thickBot="1" x14ac:dyDescent="0.3">
      <c r="A6" s="2"/>
      <c r="B6" s="13" t="s">
        <v>16</v>
      </c>
      <c r="C6" s="14" t="s">
        <v>17</v>
      </c>
      <c r="D6" s="15"/>
      <c r="E6" s="16"/>
      <c r="F6" s="17"/>
      <c r="G6" s="29" t="s">
        <v>26</v>
      </c>
      <c r="H6" s="29" t="s">
        <v>37</v>
      </c>
      <c r="I6" s="29" t="s">
        <v>27</v>
      </c>
    </row>
    <row r="7" spans="1:9" ht="30" customHeight="1" thickBot="1" x14ac:dyDescent="0.3">
      <c r="A7" s="8"/>
      <c r="B7" s="72"/>
      <c r="C7" s="75" t="s">
        <v>31</v>
      </c>
      <c r="D7" s="76"/>
      <c r="E7" s="50"/>
      <c r="F7" s="46"/>
      <c r="G7" s="47"/>
      <c r="H7" s="43"/>
      <c r="I7" s="43"/>
    </row>
    <row r="8" spans="1:9" x14ac:dyDescent="0.25">
      <c r="B8" s="73"/>
      <c r="C8" s="67" t="s">
        <v>0</v>
      </c>
      <c r="D8" s="70" t="s">
        <v>34</v>
      </c>
      <c r="E8" s="51" t="s">
        <v>2</v>
      </c>
      <c r="F8" s="54" t="s">
        <v>1</v>
      </c>
      <c r="G8" s="57">
        <v>0</v>
      </c>
      <c r="H8" s="30">
        <f>G8*0.21</f>
        <v>0</v>
      </c>
      <c r="I8" s="31">
        <f t="shared" ref="I8:I16" si="0">G8*1.21</f>
        <v>0</v>
      </c>
    </row>
    <row r="9" spans="1:9" x14ac:dyDescent="0.25">
      <c r="B9" s="73"/>
      <c r="C9" s="68"/>
      <c r="D9" s="71"/>
      <c r="E9" s="52" t="s">
        <v>3</v>
      </c>
      <c r="F9" s="48" t="s">
        <v>24</v>
      </c>
      <c r="G9" s="44">
        <v>0</v>
      </c>
      <c r="H9" s="32">
        <f>G9*0.21</f>
        <v>0</v>
      </c>
      <c r="I9" s="33">
        <f t="shared" si="0"/>
        <v>0</v>
      </c>
    </row>
    <row r="10" spans="1:9" x14ac:dyDescent="0.25">
      <c r="B10" s="73"/>
      <c r="C10" s="68"/>
      <c r="D10" s="71"/>
      <c r="E10" s="52" t="s">
        <v>4</v>
      </c>
      <c r="F10" s="48" t="s">
        <v>25</v>
      </c>
      <c r="G10" s="44">
        <v>0</v>
      </c>
      <c r="H10" s="32">
        <f>G10*0.21</f>
        <v>0</v>
      </c>
      <c r="I10" s="33">
        <f t="shared" si="0"/>
        <v>0</v>
      </c>
    </row>
    <row r="11" spans="1:9" ht="14.45" hidden="1" customHeight="1" x14ac:dyDescent="0.25">
      <c r="B11" s="73"/>
      <c r="C11" s="68"/>
      <c r="D11" s="71"/>
      <c r="E11" s="52" t="s">
        <v>5</v>
      </c>
      <c r="F11" s="48" t="s">
        <v>10</v>
      </c>
      <c r="G11" s="45"/>
      <c r="H11" s="32">
        <f t="shared" ref="H11" si="1">G11*0.15</f>
        <v>0</v>
      </c>
      <c r="I11" s="33">
        <f t="shared" si="0"/>
        <v>0</v>
      </c>
    </row>
    <row r="12" spans="1:9" x14ac:dyDescent="0.25">
      <c r="B12" s="73"/>
      <c r="C12" s="68"/>
      <c r="D12" s="71"/>
      <c r="E12" s="52" t="s">
        <v>6</v>
      </c>
      <c r="F12" s="48" t="s">
        <v>12</v>
      </c>
      <c r="G12" s="58">
        <v>0</v>
      </c>
      <c r="H12" s="32">
        <f>G12*0.21</f>
        <v>0</v>
      </c>
      <c r="I12" s="33">
        <f t="shared" si="0"/>
        <v>0</v>
      </c>
    </row>
    <row r="13" spans="1:9" x14ac:dyDescent="0.25">
      <c r="B13" s="73"/>
      <c r="C13" s="68"/>
      <c r="D13" s="71"/>
      <c r="E13" s="52" t="s">
        <v>7</v>
      </c>
      <c r="F13" s="48" t="s">
        <v>21</v>
      </c>
      <c r="G13" s="58">
        <v>0</v>
      </c>
      <c r="H13" s="32">
        <f>G13*0.21</f>
        <v>0</v>
      </c>
      <c r="I13" s="33">
        <f t="shared" si="0"/>
        <v>0</v>
      </c>
    </row>
    <row r="14" spans="1:9" x14ac:dyDescent="0.25">
      <c r="B14" s="73"/>
      <c r="C14" s="68"/>
      <c r="D14" s="71"/>
      <c r="E14" s="52" t="s">
        <v>8</v>
      </c>
      <c r="F14" s="48" t="s">
        <v>30</v>
      </c>
      <c r="G14" s="58">
        <v>0</v>
      </c>
      <c r="H14" s="32">
        <f>G14*0.21</f>
        <v>0</v>
      </c>
      <c r="I14" s="33">
        <f t="shared" si="0"/>
        <v>0</v>
      </c>
    </row>
    <row r="15" spans="1:9" x14ac:dyDescent="0.25">
      <c r="B15" s="73"/>
      <c r="C15" s="68"/>
      <c r="D15" s="71"/>
      <c r="E15" s="55" t="s">
        <v>6</v>
      </c>
      <c r="F15" s="56" t="s">
        <v>35</v>
      </c>
      <c r="G15" s="58">
        <v>0</v>
      </c>
      <c r="H15" s="32">
        <f>G15*0.21</f>
        <v>0</v>
      </c>
      <c r="I15" s="33">
        <f t="shared" si="0"/>
        <v>0</v>
      </c>
    </row>
    <row r="16" spans="1:9" ht="15.75" thickBot="1" x14ac:dyDescent="0.3">
      <c r="B16" s="73"/>
      <c r="C16" s="68"/>
      <c r="D16" s="71"/>
      <c r="E16" s="53" t="s">
        <v>9</v>
      </c>
      <c r="F16" s="49" t="s">
        <v>36</v>
      </c>
      <c r="G16" s="59">
        <v>0</v>
      </c>
      <c r="H16" s="34">
        <f>G16*0.21</f>
        <v>0</v>
      </c>
      <c r="I16" s="35">
        <f t="shared" si="0"/>
        <v>0</v>
      </c>
    </row>
    <row r="17" spans="2:9" ht="15.75" thickBot="1" x14ac:dyDescent="0.3">
      <c r="B17" s="74"/>
      <c r="C17" s="69"/>
      <c r="D17" s="69"/>
      <c r="E17" s="23"/>
      <c r="F17" s="24" t="s">
        <v>32</v>
      </c>
      <c r="G17" s="36">
        <f>SUM(G8:G16)</f>
        <v>0</v>
      </c>
      <c r="H17" s="36">
        <f>SUM(H8:H16)</f>
        <v>0</v>
      </c>
      <c r="I17" s="36">
        <f>SUM(I8:I16)</f>
        <v>0</v>
      </c>
    </row>
    <row r="18" spans="2:9" ht="15.75" thickBot="1" x14ac:dyDescent="0.3">
      <c r="C18" s="25"/>
      <c r="D18" s="25"/>
      <c r="E18" s="25"/>
      <c r="F18" s="25"/>
      <c r="G18" s="40"/>
      <c r="H18" s="41"/>
      <c r="I18" s="42"/>
    </row>
    <row r="19" spans="2:9" ht="15.75" thickBot="1" x14ac:dyDescent="0.3">
      <c r="B19" s="18" t="s">
        <v>22</v>
      </c>
      <c r="C19" s="5" t="s">
        <v>22</v>
      </c>
      <c r="D19" s="22" t="s">
        <v>28</v>
      </c>
      <c r="E19" s="7"/>
      <c r="F19" s="6"/>
      <c r="G19" s="60">
        <v>0</v>
      </c>
      <c r="H19" s="37">
        <f t="shared" ref="H19" si="2">G19*0.21</f>
        <v>0</v>
      </c>
      <c r="I19" s="37">
        <f t="shared" ref="I19" si="3">G19*1.21</f>
        <v>0</v>
      </c>
    </row>
    <row r="20" spans="2:9" ht="15.75" thickBot="1" x14ac:dyDescent="0.3"/>
    <row r="21" spans="2:9" s="19" customFormat="1" ht="29.25" customHeight="1" thickBot="1" x14ac:dyDescent="0.3">
      <c r="D21" s="20" t="s">
        <v>29</v>
      </c>
      <c r="E21" s="20"/>
      <c r="F21" s="20"/>
      <c r="G21" s="39">
        <f>G17+G19</f>
        <v>0</v>
      </c>
      <c r="H21" s="39">
        <f>H17+H19</f>
        <v>0</v>
      </c>
      <c r="I21" s="39">
        <f>I17+I19</f>
        <v>0</v>
      </c>
    </row>
    <row r="23" spans="2:9" x14ac:dyDescent="0.25">
      <c r="C23" s="21"/>
      <c r="D23" s="21"/>
    </row>
  </sheetData>
  <mergeCells count="12">
    <mergeCell ref="A1:A4"/>
    <mergeCell ref="B1:B4"/>
    <mergeCell ref="C3:D3"/>
    <mergeCell ref="C8:C17"/>
    <mergeCell ref="D8:D17"/>
    <mergeCell ref="B7:B17"/>
    <mergeCell ref="C7:D7"/>
    <mergeCell ref="C1:I1"/>
    <mergeCell ref="E2:F2"/>
    <mergeCell ref="E3:F3"/>
    <mergeCell ref="E4:F4"/>
    <mergeCell ref="C4:D4"/>
  </mergeCells>
  <pageMargins left="0.70866141732283472" right="0.70866141732283472" top="0.78740157480314965" bottom="0.78740157480314965" header="0.31496062992125984" footer="0.31496062992125984"/>
  <pageSetup paperSize="8" scale="65" fitToHeight="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ambrozova</dc:creator>
  <cp:lastModifiedBy>Lenomar Zbyněk</cp:lastModifiedBy>
  <cp:lastPrinted>2019-04-15T12:53:05Z</cp:lastPrinted>
  <dcterms:created xsi:type="dcterms:W3CDTF">2018-07-12T09:34:37Z</dcterms:created>
  <dcterms:modified xsi:type="dcterms:W3CDTF">2021-05-04T15:42:58Z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2021-05-04T15:42:58Z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71287bd1-b590-43c1-9ed2-00006547ac15</vt:lpwstr>
  </property>
  <property fmtid="{D5CDD505-2E9C-101B-9397-08002B2CF9AE}" pid="8" name="MSIP_Label_690ebb53-23a2-471a-9c6e-17bd0d11311e_ContentBits">
    <vt:lpwstr>0</vt:lpwstr>
  </property>
</Properties>
</file>